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1"/>
  </bookViews>
  <sheets>
    <sheet name="Приложение 1" sheetId="1" r:id="rId1"/>
    <sheet name="приложение 2 " sheetId="2" r:id="rId2"/>
  </sheets>
  <definedNames>
    <definedName name="_xlnm.Print_Titles" localSheetId="0">'Приложение 1'!$13:$13</definedName>
  </definedNames>
  <calcPr fullCalcOnLoad="1"/>
</workbook>
</file>

<file path=xl/sharedStrings.xml><?xml version="1.0" encoding="utf-8"?>
<sst xmlns="http://schemas.openxmlformats.org/spreadsheetml/2006/main" count="85" uniqueCount="70">
  <si>
    <t>Наименование 
населенных пунктов</t>
  </si>
  <si>
    <t>Для строительства</t>
  </si>
  <si>
    <t>Для обслуживания и эксплуатации</t>
  </si>
  <si>
    <t>объектов иного назначения</t>
  </si>
  <si>
    <t xml:space="preserve">объектов социального назначения, жилищно-коммунального хозяйства, инженерных коммуникаций </t>
  </si>
  <si>
    <t>Объектов сельскохозяйственного производства</t>
  </si>
  <si>
    <t>киоски</t>
  </si>
  <si>
    <t>павильоны</t>
  </si>
  <si>
    <t>магазины</t>
  </si>
  <si>
    <t>с. Комсомольск</t>
  </si>
  <si>
    <t>д. Балагачево</t>
  </si>
  <si>
    <t>п. Тазырбак</t>
  </si>
  <si>
    <t>ст. Балагачево</t>
  </si>
  <si>
    <t>п. Францево</t>
  </si>
  <si>
    <t>№ п/п</t>
  </si>
  <si>
    <t>Категории арендаторов и вид разрешенного использования земель</t>
  </si>
  <si>
    <t xml:space="preserve">Для строительства </t>
  </si>
  <si>
    <t>1         </t>
  </si>
  <si>
    <t>Индивидуальных жилых домов, коттеджей, дач, баз отдыха</t>
  </si>
  <si>
    <t>Объектов иного назначения</t>
  </si>
  <si>
    <t>Пункты приема лома черных и цветных металлов</t>
  </si>
  <si>
    <t>Объекты рекламы</t>
  </si>
  <si>
    <t>Прочие</t>
  </si>
  <si>
    <t>Для сельскохозяйственного использования</t>
  </si>
  <si>
    <t xml:space="preserve">Для ведения личного подсобного хозяйства, огородничества
                                                </t>
  </si>
  <si>
    <t>Для сенокошения</t>
  </si>
  <si>
    <t>Использование сельхозугодий  из земель фонда перераспределения с/х предприятиями, организациями, крестьянскими-фермерскими хозяйствами для сельскохозяйственного производства</t>
  </si>
  <si>
    <t>Прочее использование</t>
  </si>
  <si>
    <t>Карьеры:</t>
  </si>
  <si>
    <t>общераспространенные полезные ископаемые</t>
  </si>
  <si>
    <t>складирование грунта, ПГС, плодородного слоя</t>
  </si>
  <si>
    <t>Сады плодово-ягодных культур, питомники</t>
  </si>
  <si>
    <t>Полигоны бытовых отходов, кладбища</t>
  </si>
  <si>
    <t>3% от кадастровой стоимости</t>
  </si>
  <si>
    <t>0,3% от кадастровой стоимости</t>
  </si>
  <si>
    <t xml:space="preserve">Объектов промышленности, транспорта,  энергетики </t>
  </si>
  <si>
    <t>Объектов связи, в том числе сотовой</t>
  </si>
  <si>
    <t>стационарные</t>
  </si>
  <si>
    <t xml:space="preserve">линейные </t>
  </si>
  <si>
    <t>линейные</t>
  </si>
  <si>
    <t>стационарных объектов связи, в том числе сотовой</t>
  </si>
  <si>
    <t>рекреационные цели</t>
  </si>
  <si>
    <t>Арендная плата, руб/кв.м в год</t>
  </si>
  <si>
    <t xml:space="preserve">
7</t>
  </si>
  <si>
    <t xml:space="preserve">
2</t>
  </si>
  <si>
    <t>газопроводов и иных трубопроводов аналогичного назначения, их конструктивных элементов</t>
  </si>
  <si>
    <t xml:space="preserve">Арендная плата,
 руб/кв.м в год </t>
  </si>
  <si>
    <t>индивидуальных жилых домов</t>
  </si>
  <si>
    <t xml:space="preserve">Для эксплуатации и обслуживания </t>
  </si>
  <si>
    <t>объектов  промышленности, транспорта,  энергетики</t>
  </si>
  <si>
    <t>объектов связи, в том числе сотовой</t>
  </si>
  <si>
    <t>объектов сельскохозяйственного производства</t>
  </si>
  <si>
    <t>предприятий общественного питания и бытового обслуживания, рынков</t>
  </si>
  <si>
    <t>объекты торговли</t>
  </si>
  <si>
    <t>объектов рекламы</t>
  </si>
  <si>
    <t>прочие объекты</t>
  </si>
  <si>
    <t>для ведения личного подсобного хозяйства</t>
  </si>
  <si>
    <t>для огородничества, иного сельскохозяйственного использования</t>
  </si>
  <si>
    <t>Приложение № 1</t>
  </si>
  <si>
    <t>Базовые ставки</t>
  </si>
  <si>
    <t>на  2015 год</t>
  </si>
  <si>
    <t>руб./кв.м в год</t>
  </si>
  <si>
    <t>жилья (кроме индивидуального), объектов социального и административного назначения</t>
  </si>
  <si>
    <t>строений индивидуальных гаражей, погребов, хозяйственных построек, стоянок техники</t>
  </si>
  <si>
    <t>к Решению Совета Комсомольского сельского поселения</t>
  </si>
  <si>
    <t>от 03.04 2015</t>
  </si>
  <si>
    <r>
      <t>Базовые ставки</t>
    </r>
    <r>
      <rPr>
        <sz val="12"/>
        <rFont val="Times New Roman"/>
        <family val="1"/>
      </rPr>
      <t xml:space="preserve">
арендной платы за земельные участки  Комсомольского сельского поселения, находящиеся в собственности 
муниципального образования "Комсомольское сельское поселение"  (кроме земель населенных пунктов),
на 2015 год</t>
    </r>
  </si>
  <si>
    <t xml:space="preserve">арендной платы за земельные участки населенных пунктов Комсомольского сельского поселения, находящиеся в собственности муниципального образования "Комсомольское сельское поселение" </t>
  </si>
  <si>
    <t>№ 3</t>
  </si>
  <si>
    <t xml:space="preserve">Приложение №2
к решению Совета Комсомольского сельского поселения
от 03 апреля 2015 года №_3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</si>
</sst>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169" fontId="23" fillId="0" borderId="10" xfId="0" applyNumberFormat="1" applyFont="1" applyBorder="1" applyAlignment="1">
      <alignment/>
    </xf>
    <xf numFmtId="169" fontId="23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169" fontId="23" fillId="0" borderId="10" xfId="0" applyNumberFormat="1" applyFont="1" applyFill="1" applyBorder="1" applyAlignment="1">
      <alignment horizontal="center" wrapText="1"/>
    </xf>
    <xf numFmtId="169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4" fontId="22" fillId="0" borderId="0" xfId="0" applyNumberFormat="1" applyFont="1" applyAlignment="1">
      <alignment wrapText="1"/>
    </xf>
    <xf numFmtId="0" fontId="23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5.00390625" style="4" bestFit="1" customWidth="1"/>
    <col min="2" max="16" width="6.25390625" style="4" customWidth="1"/>
    <col min="17" max="17" width="6.75390625" style="4" customWidth="1"/>
    <col min="18" max="21" width="6.25390625" style="4" customWidth="1"/>
    <col min="22" max="16384" width="9.125" style="4" customWidth="1"/>
  </cols>
  <sheetData>
    <row r="1" ht="12.75">
      <c r="U1" s="6" t="s">
        <v>58</v>
      </c>
    </row>
    <row r="2" spans="17:21" ht="27" customHeight="1">
      <c r="Q2" s="43" t="s">
        <v>64</v>
      </c>
      <c r="R2" s="44"/>
      <c r="S2" s="44"/>
      <c r="T2" s="44"/>
      <c r="U2" s="44"/>
    </row>
    <row r="3" spans="17:21" ht="12.75">
      <c r="Q3" s="45" t="s">
        <v>65</v>
      </c>
      <c r="R3" s="43"/>
      <c r="S3" s="43"/>
      <c r="U3" s="5" t="s">
        <v>68</v>
      </c>
    </row>
    <row r="5" spans="1:21" ht="12.75">
      <c r="A5" s="38" t="s">
        <v>59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2.75">
      <c r="A6" s="38" t="s">
        <v>67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>
      <c r="A7" s="38" t="s">
        <v>60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ht="12.75">
      <c r="U8" s="5" t="s">
        <v>61</v>
      </c>
    </row>
    <row r="9" spans="1:21" s="11" customFormat="1" ht="12.75">
      <c r="A9" s="37" t="s">
        <v>0</v>
      </c>
      <c r="B9" s="37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37"/>
      <c r="B10" s="37" t="s">
        <v>1</v>
      </c>
      <c r="C10" s="37"/>
      <c r="D10" s="37"/>
      <c r="E10" s="37"/>
      <c r="F10" s="37"/>
      <c r="G10" s="37" t="s">
        <v>48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38.25" customHeight="1">
      <c r="A11" s="37"/>
      <c r="B11" s="36" t="s">
        <v>47</v>
      </c>
      <c r="C11" s="36" t="s">
        <v>62</v>
      </c>
      <c r="D11" s="36" t="s">
        <v>40</v>
      </c>
      <c r="E11" s="36" t="s">
        <v>45</v>
      </c>
      <c r="F11" s="36" t="s">
        <v>3</v>
      </c>
      <c r="G11" s="36" t="s">
        <v>4</v>
      </c>
      <c r="H11" s="36" t="s">
        <v>49</v>
      </c>
      <c r="I11" s="42" t="s">
        <v>50</v>
      </c>
      <c r="J11" s="42"/>
      <c r="K11" s="36" t="s">
        <v>51</v>
      </c>
      <c r="L11" s="36" t="s">
        <v>52</v>
      </c>
      <c r="M11" s="39" t="s">
        <v>53</v>
      </c>
      <c r="N11" s="40"/>
      <c r="O11" s="41"/>
      <c r="P11" s="36" t="s">
        <v>63</v>
      </c>
      <c r="Q11" s="36" t="s">
        <v>54</v>
      </c>
      <c r="R11" s="36" t="s">
        <v>55</v>
      </c>
      <c r="S11" s="36" t="s">
        <v>41</v>
      </c>
      <c r="T11" s="36" t="s">
        <v>56</v>
      </c>
      <c r="U11" s="36" t="s">
        <v>57</v>
      </c>
    </row>
    <row r="12" spans="1:21" s="11" customFormat="1" ht="214.5" customHeight="1">
      <c r="A12" s="37"/>
      <c r="B12" s="36"/>
      <c r="C12" s="36"/>
      <c r="D12" s="36"/>
      <c r="E12" s="36"/>
      <c r="F12" s="36"/>
      <c r="G12" s="36"/>
      <c r="H12" s="36"/>
      <c r="I12" s="10" t="s">
        <v>37</v>
      </c>
      <c r="J12" s="10" t="s">
        <v>39</v>
      </c>
      <c r="K12" s="36"/>
      <c r="L12" s="36"/>
      <c r="M12" s="10" t="s">
        <v>6</v>
      </c>
      <c r="N12" s="10" t="s">
        <v>7</v>
      </c>
      <c r="O12" s="10" t="s">
        <v>8</v>
      </c>
      <c r="P12" s="36"/>
      <c r="Q12" s="36"/>
      <c r="R12" s="36"/>
      <c r="S12" s="36"/>
      <c r="T12" s="36"/>
      <c r="U12" s="36"/>
    </row>
    <row r="13" spans="1:21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</row>
    <row r="14" spans="1:21" ht="12.75">
      <c r="A14" s="8" t="s">
        <v>9</v>
      </c>
      <c r="B14" s="9">
        <v>0.41</v>
      </c>
      <c r="C14" s="9">
        <v>0.9</v>
      </c>
      <c r="D14" s="9">
        <v>371.59</v>
      </c>
      <c r="E14" s="9">
        <v>0.11</v>
      </c>
      <c r="F14" s="9">
        <v>2.26</v>
      </c>
      <c r="G14" s="9">
        <v>0.65</v>
      </c>
      <c r="H14" s="9">
        <v>2.06</v>
      </c>
      <c r="I14" s="9">
        <v>371.59</v>
      </c>
      <c r="J14" s="9">
        <v>2.05</v>
      </c>
      <c r="K14" s="9">
        <v>0.21</v>
      </c>
      <c r="L14" s="9">
        <v>8.15</v>
      </c>
      <c r="M14" s="9">
        <v>365.36</v>
      </c>
      <c r="N14" s="9">
        <v>169.15</v>
      </c>
      <c r="O14" s="9">
        <v>81.19</v>
      </c>
      <c r="P14" s="9">
        <v>7.91</v>
      </c>
      <c r="Q14" s="9">
        <v>933.69</v>
      </c>
      <c r="R14" s="9">
        <v>2.34</v>
      </c>
      <c r="S14" s="9">
        <v>5.82</v>
      </c>
      <c r="T14" s="9">
        <v>0.26</v>
      </c>
      <c r="U14" s="9">
        <v>0.19</v>
      </c>
    </row>
    <row r="15" spans="1:21" ht="12.75">
      <c r="A15" s="8" t="s">
        <v>10</v>
      </c>
      <c r="B15" s="9">
        <v>0.21</v>
      </c>
      <c r="C15" s="9">
        <v>0.41</v>
      </c>
      <c r="D15" s="9">
        <v>371.59</v>
      </c>
      <c r="E15" s="9">
        <v>0.11</v>
      </c>
      <c r="F15" s="9">
        <v>1.14</v>
      </c>
      <c r="G15" s="9">
        <v>0.65</v>
      </c>
      <c r="H15" s="9">
        <v>0.37</v>
      </c>
      <c r="I15" s="9">
        <v>371.59</v>
      </c>
      <c r="J15" s="9">
        <v>0.35</v>
      </c>
      <c r="K15" s="9">
        <v>0.03</v>
      </c>
      <c r="L15" s="9">
        <v>0.79</v>
      </c>
      <c r="M15" s="9">
        <v>62.11</v>
      </c>
      <c r="N15" s="9">
        <v>28.76</v>
      </c>
      <c r="O15" s="9">
        <v>13.8</v>
      </c>
      <c r="P15" s="9">
        <v>3.83</v>
      </c>
      <c r="Q15" s="9">
        <v>158.73</v>
      </c>
      <c r="R15" s="9">
        <v>0.42</v>
      </c>
      <c r="S15" s="9">
        <v>5.82</v>
      </c>
      <c r="T15" s="9">
        <v>0.01</v>
      </c>
      <c r="U15" s="9">
        <v>0.03</v>
      </c>
    </row>
    <row r="16" spans="1:21" ht="12.75">
      <c r="A16" s="8" t="s">
        <v>11</v>
      </c>
      <c r="B16" s="9">
        <v>0.21</v>
      </c>
      <c r="C16" s="9">
        <v>0.41</v>
      </c>
      <c r="D16" s="9">
        <v>371.59</v>
      </c>
      <c r="E16" s="9">
        <v>0.11</v>
      </c>
      <c r="F16" s="9">
        <v>1.14</v>
      </c>
      <c r="G16" s="9">
        <v>0.65</v>
      </c>
      <c r="H16" s="9">
        <v>0.41</v>
      </c>
      <c r="I16" s="9">
        <v>371.59</v>
      </c>
      <c r="J16" s="9">
        <v>0.37</v>
      </c>
      <c r="K16" s="9">
        <v>0.04</v>
      </c>
      <c r="L16" s="9">
        <v>0.84</v>
      </c>
      <c r="M16" s="9">
        <v>65.76</v>
      </c>
      <c r="N16" s="9">
        <v>30.45</v>
      </c>
      <c r="O16" s="9">
        <v>14.61</v>
      </c>
      <c r="P16" s="9">
        <v>3.83</v>
      </c>
      <c r="Q16" s="9">
        <v>168.06</v>
      </c>
      <c r="R16" s="9">
        <v>0.47</v>
      </c>
      <c r="S16" s="9">
        <v>5.82</v>
      </c>
      <c r="T16" s="9">
        <v>0.01</v>
      </c>
      <c r="U16" s="9">
        <v>0.04</v>
      </c>
    </row>
    <row r="17" spans="1:21" ht="12.75">
      <c r="A17" s="8" t="s">
        <v>12</v>
      </c>
      <c r="B17" s="9">
        <v>0.21</v>
      </c>
      <c r="C17" s="9">
        <v>0.41</v>
      </c>
      <c r="D17" s="9">
        <v>371.59</v>
      </c>
      <c r="E17" s="9">
        <v>0.11</v>
      </c>
      <c r="F17" s="9">
        <v>1.14</v>
      </c>
      <c r="G17" s="9">
        <v>0.65</v>
      </c>
      <c r="H17" s="9">
        <v>0.37</v>
      </c>
      <c r="I17" s="9">
        <v>371.59</v>
      </c>
      <c r="J17" s="9">
        <v>0.35</v>
      </c>
      <c r="K17" s="9">
        <v>0.03</v>
      </c>
      <c r="L17" s="9">
        <v>0.79</v>
      </c>
      <c r="M17" s="9">
        <v>62.11</v>
      </c>
      <c r="N17" s="9">
        <v>28.76</v>
      </c>
      <c r="O17" s="9">
        <v>13.8</v>
      </c>
      <c r="P17" s="9">
        <v>3.83</v>
      </c>
      <c r="Q17" s="9">
        <v>158.73</v>
      </c>
      <c r="R17" s="9">
        <v>0.42</v>
      </c>
      <c r="S17" s="9">
        <v>5.82</v>
      </c>
      <c r="T17" s="9">
        <v>0.03</v>
      </c>
      <c r="U17" s="9">
        <v>0.03</v>
      </c>
    </row>
    <row r="18" spans="1:21" ht="12.75">
      <c r="A18" s="8" t="s">
        <v>13</v>
      </c>
      <c r="B18" s="9">
        <v>0.11</v>
      </c>
      <c r="C18" s="9">
        <v>0.2</v>
      </c>
      <c r="D18" s="9">
        <v>371.59</v>
      </c>
      <c r="E18" s="9">
        <v>0.11</v>
      </c>
      <c r="F18" s="9">
        <v>1.14</v>
      </c>
      <c r="G18" s="9">
        <v>0.65</v>
      </c>
      <c r="H18" s="9">
        <v>0.18</v>
      </c>
      <c r="I18" s="9">
        <v>371.59</v>
      </c>
      <c r="J18" s="9">
        <v>0.16</v>
      </c>
      <c r="K18" s="9">
        <v>0.02</v>
      </c>
      <c r="L18" s="9">
        <v>0.37</v>
      </c>
      <c r="M18" s="9">
        <v>29.23</v>
      </c>
      <c r="N18" s="9">
        <v>13.53</v>
      </c>
      <c r="O18" s="9">
        <v>6.5</v>
      </c>
      <c r="P18" s="9">
        <v>3.83</v>
      </c>
      <c r="Q18" s="9">
        <v>74.7</v>
      </c>
      <c r="R18" s="9">
        <v>0.21</v>
      </c>
      <c r="S18" s="9">
        <v>5.82</v>
      </c>
      <c r="T18" s="9">
        <v>0.03</v>
      </c>
      <c r="U18" s="9">
        <v>0.02</v>
      </c>
    </row>
  </sheetData>
  <sheetProtection/>
  <mergeCells count="26">
    <mergeCell ref="Q2:U2"/>
    <mergeCell ref="Q3:S3"/>
    <mergeCell ref="T11:T12"/>
    <mergeCell ref="F11:F12"/>
    <mergeCell ref="P11:P12"/>
    <mergeCell ref="Q11:Q12"/>
    <mergeCell ref="R11:R12"/>
    <mergeCell ref="S11:S12"/>
    <mergeCell ref="L11:L12"/>
    <mergeCell ref="A5:U5"/>
    <mergeCell ref="A6:U6"/>
    <mergeCell ref="A7:U7"/>
    <mergeCell ref="B10:F10"/>
    <mergeCell ref="G10:U10"/>
    <mergeCell ref="A9:A12"/>
    <mergeCell ref="M11:O11"/>
    <mergeCell ref="G11:G12"/>
    <mergeCell ref="H11:H12"/>
    <mergeCell ref="I11:J11"/>
    <mergeCell ref="K11:K12"/>
    <mergeCell ref="U11:U12"/>
    <mergeCell ref="B9:U9"/>
    <mergeCell ref="B11:B12"/>
    <mergeCell ref="C11:C12"/>
    <mergeCell ref="D11:D12"/>
    <mergeCell ref="E11:E1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5.625" style="0" customWidth="1"/>
    <col min="2" max="2" width="48.25390625" style="0" bestFit="1" customWidth="1"/>
    <col min="3" max="3" width="0.12890625" style="0" hidden="1" customWidth="1"/>
    <col min="4" max="4" width="11.00390625" style="0" hidden="1" customWidth="1"/>
    <col min="5" max="5" width="11.625" style="0" hidden="1" customWidth="1"/>
    <col min="6" max="6" width="14.125" style="0" hidden="1" customWidth="1"/>
    <col min="7" max="7" width="0.12890625" style="0" customWidth="1"/>
    <col min="8" max="8" width="31.25390625" style="0" customWidth="1"/>
    <col min="9" max="9" width="10.00390625" style="0" customWidth="1"/>
  </cols>
  <sheetData>
    <row r="1" spans="1:8" ht="84.75" customHeight="1">
      <c r="A1" s="46" t="s">
        <v>69</v>
      </c>
      <c r="B1" s="46"/>
      <c r="C1" s="46"/>
      <c r="D1" s="46"/>
      <c r="E1" s="46"/>
      <c r="F1" s="46"/>
      <c r="G1" s="46"/>
      <c r="H1" s="46"/>
    </row>
    <row r="2" spans="1:9" ht="75" customHeight="1">
      <c r="A2" s="47" t="s">
        <v>66</v>
      </c>
      <c r="B2" s="47"/>
      <c r="C2" s="47"/>
      <c r="D2" s="47"/>
      <c r="E2" s="47"/>
      <c r="F2" s="47"/>
      <c r="G2" s="47"/>
      <c r="H2" s="47"/>
      <c r="I2" s="2"/>
    </row>
    <row r="3" spans="1:8" ht="39" customHeight="1">
      <c r="A3" s="12" t="s">
        <v>14</v>
      </c>
      <c r="B3" s="13" t="s">
        <v>15</v>
      </c>
      <c r="C3" s="14"/>
      <c r="D3" s="14" t="s">
        <v>42</v>
      </c>
      <c r="E3" s="14" t="s">
        <v>42</v>
      </c>
      <c r="F3" s="14" t="s">
        <v>42</v>
      </c>
      <c r="G3" s="14" t="s">
        <v>42</v>
      </c>
      <c r="H3" s="15" t="s">
        <v>46</v>
      </c>
    </row>
    <row r="4" spans="1:8" ht="20.25" customHeight="1">
      <c r="A4" s="49" t="s">
        <v>16</v>
      </c>
      <c r="B4" s="49"/>
      <c r="C4" s="49"/>
      <c r="D4" s="16"/>
      <c r="E4" s="16"/>
      <c r="F4" s="17"/>
      <c r="G4" s="18"/>
      <c r="H4" s="16"/>
    </row>
    <row r="5" spans="1:8" ht="13.5" customHeight="1">
      <c r="A5" s="19" t="s">
        <v>17</v>
      </c>
      <c r="B5" s="20" t="s">
        <v>18</v>
      </c>
      <c r="C5" s="22">
        <v>1.53</v>
      </c>
      <c r="D5" s="23">
        <f>C5*1.15</f>
        <v>1.7594999999999998</v>
      </c>
      <c r="E5" s="23">
        <f>D5*1.065</f>
        <v>1.8738674999999998</v>
      </c>
      <c r="F5" s="24">
        <f>E5*1.07</f>
        <v>2.005038225</v>
      </c>
      <c r="G5" s="24">
        <f>F5*1.06</f>
        <v>2.1253405185</v>
      </c>
      <c r="H5" s="23">
        <f>G5*1.07</f>
        <v>2.274114354795</v>
      </c>
    </row>
    <row r="6" spans="1:8" ht="15.75" customHeight="1">
      <c r="A6" s="21">
        <v>2</v>
      </c>
      <c r="B6" s="20" t="s">
        <v>19</v>
      </c>
      <c r="C6" s="22">
        <v>3.04</v>
      </c>
      <c r="D6" s="23">
        <f>C6*1.15</f>
        <v>3.4959999999999996</v>
      </c>
      <c r="E6" s="23">
        <f>D6*1.065</f>
        <v>3.723239999999999</v>
      </c>
      <c r="F6" s="24">
        <f>E6*1.07</f>
        <v>3.9838667999999995</v>
      </c>
      <c r="G6" s="24">
        <f aca="true" t="shared" si="0" ref="G6:G22">F6*1.06</f>
        <v>4.222898808</v>
      </c>
      <c r="H6" s="23">
        <f aca="true" t="shared" si="1" ref="H6:H24">G6*1.07</f>
        <v>4.51850172456</v>
      </c>
    </row>
    <row r="7" spans="1:8" ht="15" customHeight="1">
      <c r="A7" s="50" t="s">
        <v>2</v>
      </c>
      <c r="B7" s="50"/>
      <c r="C7" s="50"/>
      <c r="D7" s="23"/>
      <c r="E7" s="23"/>
      <c r="F7" s="24"/>
      <c r="G7" s="24"/>
      <c r="H7" s="23"/>
    </row>
    <row r="8" spans="1:8" ht="31.5">
      <c r="A8" s="21">
        <v>1</v>
      </c>
      <c r="B8" s="20" t="s">
        <v>35</v>
      </c>
      <c r="C8" s="22">
        <v>0.69</v>
      </c>
      <c r="D8" s="23">
        <f aca="true" t="shared" si="2" ref="D8:D15">C8*1.15</f>
        <v>0.7934999999999999</v>
      </c>
      <c r="E8" s="23">
        <f aca="true" t="shared" si="3" ref="E8:E24">D8*1.065</f>
        <v>0.8450774999999998</v>
      </c>
      <c r="F8" s="24">
        <f aca="true" t="shared" si="4" ref="F8:F24">E8*1.07</f>
        <v>0.9042329249999999</v>
      </c>
      <c r="G8" s="24">
        <f t="shared" si="0"/>
        <v>0.9584869004999998</v>
      </c>
      <c r="H8" s="23">
        <f t="shared" si="1"/>
        <v>1.0255809835349998</v>
      </c>
    </row>
    <row r="9" spans="1:8" ht="15.75">
      <c r="A9" s="51" t="s">
        <v>44</v>
      </c>
      <c r="B9" s="20" t="s">
        <v>36</v>
      </c>
      <c r="C9" s="22"/>
      <c r="D9" s="23"/>
      <c r="E9" s="23"/>
      <c r="F9" s="24"/>
      <c r="G9" s="24"/>
      <c r="H9" s="23"/>
    </row>
    <row r="10" spans="1:8" ht="15.75">
      <c r="A10" s="51"/>
      <c r="B10" s="20" t="s">
        <v>37</v>
      </c>
      <c r="C10" s="22">
        <v>250</v>
      </c>
      <c r="D10" s="23">
        <f t="shared" si="2"/>
        <v>287.5</v>
      </c>
      <c r="E10" s="23">
        <f t="shared" si="3"/>
        <v>306.1875</v>
      </c>
      <c r="F10" s="24">
        <f t="shared" si="4"/>
        <v>327.620625</v>
      </c>
      <c r="G10" s="24">
        <f t="shared" si="0"/>
        <v>347.2778625</v>
      </c>
      <c r="H10" s="23">
        <f t="shared" si="1"/>
        <v>371.58731287500007</v>
      </c>
    </row>
    <row r="11" spans="1:8" ht="15.75">
      <c r="A11" s="51"/>
      <c r="B11" s="20" t="s">
        <v>38</v>
      </c>
      <c r="C11" s="22">
        <v>2.39</v>
      </c>
      <c r="D11" s="23">
        <f t="shared" si="2"/>
        <v>2.7485</v>
      </c>
      <c r="E11" s="23">
        <f t="shared" si="3"/>
        <v>2.9271524999999996</v>
      </c>
      <c r="F11" s="24">
        <f t="shared" si="4"/>
        <v>3.132053175</v>
      </c>
      <c r="G11" s="24">
        <f t="shared" si="0"/>
        <v>3.3199763655</v>
      </c>
      <c r="H11" s="23">
        <f t="shared" si="1"/>
        <v>3.552374711085</v>
      </c>
    </row>
    <row r="12" spans="1:8" ht="16.5" customHeight="1">
      <c r="A12" s="21">
        <v>3</v>
      </c>
      <c r="B12" s="20" t="s">
        <v>5</v>
      </c>
      <c r="C12" s="22">
        <v>0.21</v>
      </c>
      <c r="D12" s="23">
        <f t="shared" si="2"/>
        <v>0.24149999999999996</v>
      </c>
      <c r="E12" s="23">
        <f t="shared" si="3"/>
        <v>0.25719749999999997</v>
      </c>
      <c r="F12" s="24">
        <f t="shared" si="4"/>
        <v>0.275201325</v>
      </c>
      <c r="G12" s="24">
        <f t="shared" si="0"/>
        <v>0.2917134045</v>
      </c>
      <c r="H12" s="23">
        <f t="shared" si="1"/>
        <v>0.312133342815</v>
      </c>
    </row>
    <row r="13" spans="1:8" ht="14.25" customHeight="1">
      <c r="A13" s="21">
        <v>4</v>
      </c>
      <c r="B13" s="20" t="s">
        <v>32</v>
      </c>
      <c r="C13" s="22">
        <v>0.03</v>
      </c>
      <c r="D13" s="23">
        <f t="shared" si="2"/>
        <v>0.034499999999999996</v>
      </c>
      <c r="E13" s="23">
        <f t="shared" si="3"/>
        <v>0.03674249999999999</v>
      </c>
      <c r="F13" s="24">
        <f t="shared" si="4"/>
        <v>0.039314474999999995</v>
      </c>
      <c r="G13" s="24">
        <f t="shared" si="0"/>
        <v>0.041673343499999994</v>
      </c>
      <c r="H13" s="23">
        <f t="shared" si="1"/>
        <v>0.044590477545</v>
      </c>
    </row>
    <row r="14" spans="1:8" ht="15.75" customHeight="1">
      <c r="A14" s="21">
        <v>5</v>
      </c>
      <c r="B14" s="20" t="s">
        <v>20</v>
      </c>
      <c r="C14" s="22">
        <v>266.2</v>
      </c>
      <c r="D14" s="23">
        <f t="shared" si="2"/>
        <v>306.12999999999994</v>
      </c>
      <c r="E14" s="23">
        <f t="shared" si="3"/>
        <v>326.0284499999999</v>
      </c>
      <c r="F14" s="24">
        <f t="shared" si="4"/>
        <v>348.85044149999993</v>
      </c>
      <c r="G14" s="24">
        <f t="shared" si="0"/>
        <v>369.78146798999995</v>
      </c>
      <c r="H14" s="23">
        <f t="shared" si="1"/>
        <v>395.66617074929997</v>
      </c>
    </row>
    <row r="15" spans="1:8" ht="15.75" customHeight="1">
      <c r="A15" s="21">
        <v>6</v>
      </c>
      <c r="B15" s="20" t="s">
        <v>21</v>
      </c>
      <c r="C15" s="22">
        <v>479.16</v>
      </c>
      <c r="D15" s="23">
        <f t="shared" si="2"/>
        <v>551.034</v>
      </c>
      <c r="E15" s="23">
        <f t="shared" si="3"/>
        <v>586.8512099999999</v>
      </c>
      <c r="F15" s="24">
        <f t="shared" si="4"/>
        <v>627.9307947</v>
      </c>
      <c r="G15" s="24">
        <f t="shared" si="0"/>
        <v>665.606642382</v>
      </c>
      <c r="H15" s="23">
        <f t="shared" si="1"/>
        <v>712.1991073487401</v>
      </c>
    </row>
    <row r="16" spans="1:8" ht="17.25" customHeight="1">
      <c r="A16" s="51" t="s">
        <v>43</v>
      </c>
      <c r="B16" s="20" t="s">
        <v>28</v>
      </c>
      <c r="C16" s="22"/>
      <c r="D16" s="23"/>
      <c r="E16" s="23"/>
      <c r="F16" s="24"/>
      <c r="G16" s="24"/>
      <c r="H16" s="23"/>
    </row>
    <row r="17" spans="1:8" ht="15.75" customHeight="1">
      <c r="A17" s="51"/>
      <c r="B17" s="20" t="s">
        <v>29</v>
      </c>
      <c r="C17" s="22">
        <v>19.4</v>
      </c>
      <c r="D17" s="25">
        <f>C17</f>
        <v>19.4</v>
      </c>
      <c r="E17" s="23">
        <f t="shared" si="3"/>
        <v>20.660999999999998</v>
      </c>
      <c r="F17" s="24">
        <f t="shared" si="4"/>
        <v>22.10727</v>
      </c>
      <c r="G17" s="24">
        <f t="shared" si="0"/>
        <v>23.4337062</v>
      </c>
      <c r="H17" s="23">
        <f t="shared" si="1"/>
        <v>25.074065634</v>
      </c>
    </row>
    <row r="18" spans="1:8" ht="16.5" customHeight="1">
      <c r="A18" s="51"/>
      <c r="B18" s="20" t="s">
        <v>30</v>
      </c>
      <c r="C18" s="22">
        <v>4.8</v>
      </c>
      <c r="D18" s="25">
        <f>C18</f>
        <v>4.8</v>
      </c>
      <c r="E18" s="23">
        <f t="shared" si="3"/>
        <v>5.111999999999999</v>
      </c>
      <c r="F18" s="24">
        <f t="shared" si="4"/>
        <v>5.46984</v>
      </c>
      <c r="G18" s="24">
        <f t="shared" si="0"/>
        <v>5.7980304</v>
      </c>
      <c r="H18" s="23">
        <f t="shared" si="1"/>
        <v>6.203892528000001</v>
      </c>
    </row>
    <row r="19" spans="1:8" ht="14.25" customHeight="1">
      <c r="A19" s="21">
        <v>8</v>
      </c>
      <c r="B19" s="20" t="s">
        <v>22</v>
      </c>
      <c r="C19" s="22">
        <v>19.4</v>
      </c>
      <c r="D19" s="25">
        <f>C19</f>
        <v>19.4</v>
      </c>
      <c r="E19" s="23">
        <f t="shared" si="3"/>
        <v>20.660999999999998</v>
      </c>
      <c r="F19" s="24">
        <f t="shared" si="4"/>
        <v>22.10727</v>
      </c>
      <c r="G19" s="24">
        <f t="shared" si="0"/>
        <v>23.4337062</v>
      </c>
      <c r="H19" s="23">
        <f t="shared" si="1"/>
        <v>25.074065634</v>
      </c>
    </row>
    <row r="20" spans="1:8" ht="16.5" customHeight="1">
      <c r="A20" s="48" t="s">
        <v>23</v>
      </c>
      <c r="B20" s="48"/>
      <c r="C20" s="48"/>
      <c r="D20" s="25"/>
      <c r="E20" s="23"/>
      <c r="F20" s="17"/>
      <c r="G20" s="24"/>
      <c r="H20" s="23"/>
    </row>
    <row r="21" spans="1:8" ht="14.25" customHeight="1">
      <c r="A21" s="21">
        <v>1</v>
      </c>
      <c r="B21" s="21" t="s">
        <v>24</v>
      </c>
      <c r="C21" s="22">
        <v>0.072</v>
      </c>
      <c r="D21" s="26">
        <f>C21</f>
        <v>0.072</v>
      </c>
      <c r="E21" s="27">
        <f t="shared" si="3"/>
        <v>0.07667999999999998</v>
      </c>
      <c r="F21" s="28">
        <f t="shared" si="4"/>
        <v>0.08204759999999998</v>
      </c>
      <c r="G21" s="24">
        <f t="shared" si="0"/>
        <v>0.08697045599999999</v>
      </c>
      <c r="H21" s="23">
        <f t="shared" si="1"/>
        <v>0.09305838791999999</v>
      </c>
    </row>
    <row r="22" spans="1:8" ht="15.75">
      <c r="A22" s="29">
        <v>2</v>
      </c>
      <c r="B22" s="20" t="s">
        <v>25</v>
      </c>
      <c r="C22" s="30">
        <v>0.0072</v>
      </c>
      <c r="D22" s="26">
        <f>C22</f>
        <v>0.0072</v>
      </c>
      <c r="E22" s="27">
        <f t="shared" si="3"/>
        <v>0.0076679999999999995</v>
      </c>
      <c r="F22" s="28">
        <f t="shared" si="4"/>
        <v>0.00820476</v>
      </c>
      <c r="G22" s="24">
        <f t="shared" si="0"/>
        <v>0.0086970456</v>
      </c>
      <c r="H22" s="23">
        <f t="shared" si="1"/>
        <v>0.009305838792</v>
      </c>
    </row>
    <row r="23" spans="1:8" ht="45.75" customHeight="1">
      <c r="A23" s="29">
        <v>3</v>
      </c>
      <c r="B23" s="31" t="s">
        <v>26</v>
      </c>
      <c r="C23" s="32" t="s">
        <v>34</v>
      </c>
      <c r="D23" s="32" t="s">
        <v>34</v>
      </c>
      <c r="E23" s="32" t="s">
        <v>34</v>
      </c>
      <c r="F23" s="33" t="s">
        <v>34</v>
      </c>
      <c r="G23" s="34" t="s">
        <v>34</v>
      </c>
      <c r="H23" s="34" t="s">
        <v>34</v>
      </c>
    </row>
    <row r="24" spans="1:8" ht="24" customHeight="1">
      <c r="A24" s="29">
        <v>4</v>
      </c>
      <c r="B24" s="31" t="s">
        <v>31</v>
      </c>
      <c r="C24" s="32">
        <v>0.012</v>
      </c>
      <c r="D24" s="27">
        <f>C24*1.15</f>
        <v>0.0138</v>
      </c>
      <c r="E24" s="27">
        <f t="shared" si="3"/>
        <v>0.014696999999999998</v>
      </c>
      <c r="F24" s="28">
        <f t="shared" si="4"/>
        <v>0.01572579</v>
      </c>
      <c r="G24" s="24">
        <f>F24*1.06</f>
        <v>0.0166693374</v>
      </c>
      <c r="H24" s="23">
        <f t="shared" si="1"/>
        <v>0.017836191018000002</v>
      </c>
    </row>
    <row r="25" spans="1:8" ht="32.25" customHeight="1">
      <c r="A25" s="29">
        <v>5</v>
      </c>
      <c r="B25" s="35" t="s">
        <v>27</v>
      </c>
      <c r="C25" s="32" t="s">
        <v>33</v>
      </c>
      <c r="D25" s="32" t="s">
        <v>33</v>
      </c>
      <c r="E25" s="32" t="s">
        <v>33</v>
      </c>
      <c r="F25" s="33" t="s">
        <v>33</v>
      </c>
      <c r="G25" s="34" t="s">
        <v>33</v>
      </c>
      <c r="H25" s="34" t="s">
        <v>33</v>
      </c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</sheetData>
  <sheetProtection/>
  <mergeCells count="7">
    <mergeCell ref="A1:H1"/>
    <mergeCell ref="A2:H2"/>
    <mergeCell ref="A20:C20"/>
    <mergeCell ref="A4:C4"/>
    <mergeCell ref="A7:C7"/>
    <mergeCell ref="A9:A11"/>
    <mergeCell ref="A16:A1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2015-04-03T06:41:50Z</cp:lastPrinted>
  <dcterms:created xsi:type="dcterms:W3CDTF">2009-01-28T04:33:47Z</dcterms:created>
  <dcterms:modified xsi:type="dcterms:W3CDTF">2015-04-03T06:44:30Z</dcterms:modified>
  <cp:category/>
  <cp:version/>
  <cp:contentType/>
  <cp:contentStatus/>
</cp:coreProperties>
</file>